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errydocumenten\Bridge\ABiedhandjes en Ladder\"/>
    </mc:Choice>
  </mc:AlternateContent>
  <xr:revisionPtr revIDLastSave="0" documentId="8_{D02B08B3-E96F-444B-B3BE-1BC679B8617B}" xr6:coauthVersionLast="47" xr6:coauthVersionMax="47" xr10:uidLastSave="{00000000-0000-0000-0000-000000000000}"/>
  <bookViews>
    <workbookView xWindow="-120" yWindow="-120" windowWidth="19440" windowHeight="14880" xr2:uid="{9A610BBD-DDEB-49C4-BB7E-9F63CDE29C3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H21" i="1"/>
  <c r="G21" i="1"/>
  <c r="E21" i="1"/>
  <c r="F21" i="1"/>
  <c r="D21" i="1"/>
  <c r="C19" i="1"/>
  <c r="C20" i="1"/>
  <c r="C14" i="1"/>
  <c r="C17" i="1"/>
  <c r="C18" i="1"/>
  <c r="C16" i="1"/>
  <c r="C15" i="1"/>
  <c r="C12" i="1"/>
  <c r="C9" i="1"/>
  <c r="C7" i="1"/>
  <c r="C11" i="1"/>
  <c r="C13" i="1"/>
  <c r="C8" i="1"/>
  <c r="C21" i="1" l="1"/>
</calcChain>
</file>

<file path=xl/sharedStrings.xml><?xml version="1.0" encoding="utf-8"?>
<sst xmlns="http://schemas.openxmlformats.org/spreadsheetml/2006/main" count="24" uniqueCount="24">
  <si>
    <t>BC Rijnland                  Club Battle 2025</t>
  </si>
  <si>
    <t>Battle</t>
  </si>
  <si>
    <t>Namen</t>
  </si>
  <si>
    <t>Gemid.</t>
  </si>
  <si>
    <t>Ineke en Jan Jaap</t>
  </si>
  <si>
    <t>Plony en Janie</t>
  </si>
  <si>
    <t>Anja en Joop</t>
  </si>
  <si>
    <t>Gerty en Bouwina</t>
  </si>
  <si>
    <t>Maarten en Rob van Leeuwen</t>
  </si>
  <si>
    <t>Theo en Teun</t>
  </si>
  <si>
    <t>Ferry en Willem</t>
  </si>
  <si>
    <t>John en Stuart</t>
  </si>
  <si>
    <t>Gon en Hans B</t>
  </si>
  <si>
    <t>Enno en Hans L</t>
  </si>
  <si>
    <t>Linny en Maarten</t>
  </si>
  <si>
    <t xml:space="preserve">Rene en Annemarie </t>
  </si>
  <si>
    <t>Jos en Stuart</t>
  </si>
  <si>
    <t>Rossend Llurba en Hans L</t>
  </si>
  <si>
    <t>gemiddeld</t>
  </si>
  <si>
    <t>Als er meer dan een ronde niet meegedaan wordt, is de score  50% (40 punten), zie blauwe velden.</t>
  </si>
  <si>
    <t>niet ingeleverd.</t>
  </si>
  <si>
    <t>Ineke Zuidam</t>
  </si>
  <si>
    <t>Stand na battle 5</t>
  </si>
  <si>
    <t>28 aug.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</si>
</sst>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i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63A4F7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/>
    <xf numFmtId="0" fontId="7" fillId="0" borderId="4" xfId="1" applyFont="1" applyBorder="1"/>
    <xf numFmtId="1" fontId="6" fillId="0" borderId="4" xfId="1" applyNumberFormat="1" applyFont="1" applyBorder="1" applyAlignment="1">
      <alignment horizontal="center"/>
    </xf>
    <xf numFmtId="1" fontId="7" fillId="0" borderId="4" xfId="1" applyNumberFormat="1" applyFont="1" applyBorder="1" applyAlignment="1">
      <alignment horizontal="center"/>
    </xf>
    <xf numFmtId="0" fontId="7" fillId="0" borderId="4" xfId="1" applyFont="1" applyBorder="1" applyAlignment="1">
      <alignment vertical="top"/>
    </xf>
    <xf numFmtId="0" fontId="6" fillId="0" borderId="4" xfId="1" applyFont="1" applyBorder="1" applyAlignment="1">
      <alignment vertical="top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/>
    <xf numFmtId="0" fontId="3" fillId="0" borderId="0" xfId="1"/>
    <xf numFmtId="0" fontId="3" fillId="0" borderId="0" xfId="1" applyAlignment="1">
      <alignment horizontal="center"/>
    </xf>
    <xf numFmtId="0" fontId="0" fillId="2" borderId="0" xfId="0" applyFill="1" applyAlignment="1">
      <alignment horizontal="center" vertical="center"/>
    </xf>
    <xf numFmtId="1" fontId="7" fillId="0" borderId="0" xfId="1" applyNumberFormat="1" applyFont="1" applyAlignment="1">
      <alignment horizontal="center"/>
    </xf>
    <xf numFmtId="1" fontId="6" fillId="0" borderId="5" xfId="1" applyNumberFormat="1" applyFont="1" applyBorder="1" applyAlignment="1">
      <alignment horizontal="center"/>
    </xf>
    <xf numFmtId="1" fontId="6" fillId="3" borderId="5" xfId="1" applyNumberFormat="1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4" fillId="0" borderId="15" xfId="1" applyFont="1" applyBorder="1" applyAlignment="1">
      <alignment horizontal="center" vertical="center"/>
    </xf>
    <xf numFmtId="0" fontId="5" fillId="0" borderId="16" xfId="1" applyFont="1" applyBorder="1"/>
    <xf numFmtId="0" fontId="5" fillId="0" borderId="17" xfId="1" applyFont="1" applyBorder="1"/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2" fontId="6" fillId="0" borderId="5" xfId="1" applyNumberFormat="1" applyFont="1" applyBorder="1" applyAlignment="1">
      <alignment horizontal="center"/>
    </xf>
    <xf numFmtId="1" fontId="6" fillId="0" borderId="3" xfId="1" applyNumberFormat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7" fillId="0" borderId="6" xfId="1" applyNumberFormat="1" applyFont="1" applyBorder="1" applyAlignment="1">
      <alignment horizontal="center"/>
    </xf>
    <xf numFmtId="1" fontId="6" fillId="3" borderId="4" xfId="1" applyNumberFormat="1" applyFont="1" applyFill="1" applyBorder="1" applyAlignment="1">
      <alignment horizontal="center"/>
    </xf>
    <xf numFmtId="1" fontId="6" fillId="0" borderId="19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0" fontId="6" fillId="0" borderId="20" xfId="1" applyFont="1" applyBorder="1" applyAlignment="1">
      <alignment horizontal="center" vertical="center"/>
    </xf>
    <xf numFmtId="0" fontId="4" fillId="0" borderId="21" xfId="1" applyFont="1" applyBorder="1"/>
    <xf numFmtId="2" fontId="6" fillId="0" borderId="22" xfId="1" applyNumberFormat="1" applyFont="1" applyBorder="1" applyAlignment="1">
      <alignment horizontal="center"/>
    </xf>
    <xf numFmtId="0" fontId="8" fillId="0" borderId="8" xfId="1" applyFont="1" applyBorder="1"/>
    <xf numFmtId="0" fontId="5" fillId="0" borderId="18" xfId="1" applyFont="1" applyBorder="1" applyAlignment="1">
      <alignment horizontal="center"/>
    </xf>
    <xf numFmtId="1" fontId="6" fillId="0" borderId="7" xfId="1" applyNumberFormat="1" applyFont="1" applyBorder="1" applyAlignment="1">
      <alignment horizontal="center"/>
    </xf>
    <xf numFmtId="1" fontId="9" fillId="3" borderId="5" xfId="1" applyNumberFormat="1" applyFont="1" applyFill="1" applyBorder="1" applyAlignment="1">
      <alignment horizontal="center"/>
    </xf>
    <xf numFmtId="1" fontId="6" fillId="0" borderId="18" xfId="1" applyNumberFormat="1" applyFont="1" applyBorder="1" applyAlignment="1">
      <alignment horizontal="center"/>
    </xf>
    <xf numFmtId="1" fontId="6" fillId="0" borderId="0" xfId="1" applyNumberFormat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0" fillId="0" borderId="0" xfId="0" applyNumberFormat="1"/>
    <xf numFmtId="2" fontId="6" fillId="0" borderId="23" xfId="1" applyNumberFormat="1" applyFont="1" applyBorder="1" applyAlignment="1">
      <alignment horizontal="center"/>
    </xf>
    <xf numFmtId="15" fontId="0" fillId="0" borderId="0" xfId="0" quotePrefix="1" applyNumberFormat="1"/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</cellXfs>
  <cellStyles count="2">
    <cellStyle name="Excel Built-in Normal" xfId="1" xr:uid="{D92CCBC6-4308-420E-9B86-B1F76BE64CD4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1CC5-051C-4134-B766-65A117ECD4B7}">
  <dimension ref="A1:N25"/>
  <sheetViews>
    <sheetView tabSelected="1" workbookViewId="0">
      <selection activeCell="K9" sqref="K9"/>
    </sheetView>
  </sheetViews>
  <sheetFormatPr defaultRowHeight="15" x14ac:dyDescent="0.25"/>
  <cols>
    <col min="1" max="1" width="5.7109375" customWidth="1"/>
    <col min="2" max="2" width="28.28515625" bestFit="1" customWidth="1"/>
  </cols>
  <sheetData>
    <row r="1" spans="1:14" x14ac:dyDescent="0.25">
      <c r="J1" s="14"/>
    </row>
    <row r="2" spans="1:14" ht="20.25" x14ac:dyDescent="0.3">
      <c r="B2" s="47" t="s">
        <v>0</v>
      </c>
      <c r="C2" s="47"/>
      <c r="D2" s="47"/>
      <c r="E2" s="47"/>
      <c r="F2" s="47"/>
      <c r="G2" s="47"/>
      <c r="H2" s="47"/>
      <c r="J2" s="14"/>
    </row>
    <row r="3" spans="1:14" ht="15" customHeight="1" thickBot="1" x14ac:dyDescent="0.35">
      <c r="B3" s="1"/>
      <c r="C3" s="1"/>
      <c r="D3" s="1"/>
      <c r="E3" s="1"/>
      <c r="F3" s="1"/>
      <c r="G3" s="1"/>
      <c r="H3" s="1"/>
      <c r="J3" s="14"/>
    </row>
    <row r="4" spans="1:14" ht="21.6" customHeight="1" thickBot="1" x14ac:dyDescent="0.35">
      <c r="A4" s="51" t="s">
        <v>22</v>
      </c>
      <c r="B4" s="52"/>
      <c r="C4" s="52"/>
      <c r="D4" s="52"/>
      <c r="E4" s="52"/>
      <c r="F4" s="52"/>
      <c r="G4" s="52"/>
      <c r="H4" s="53"/>
      <c r="J4" s="14"/>
    </row>
    <row r="5" spans="1:14" ht="24" thickBot="1" x14ac:dyDescent="0.3">
      <c r="A5" s="17"/>
      <c r="B5" s="18"/>
      <c r="C5" s="18"/>
      <c r="D5" s="48" t="s">
        <v>1</v>
      </c>
      <c r="E5" s="49"/>
      <c r="F5" s="49"/>
      <c r="G5" s="49"/>
      <c r="H5" s="50"/>
      <c r="J5" s="14"/>
    </row>
    <row r="6" spans="1:14" ht="16.5" thickBot="1" x14ac:dyDescent="0.3">
      <c r="A6" s="19"/>
      <c r="B6" s="20" t="s">
        <v>2</v>
      </c>
      <c r="C6" s="21" t="s">
        <v>3</v>
      </c>
      <c r="D6" s="22">
        <v>1</v>
      </c>
      <c r="E6" s="23">
        <v>2</v>
      </c>
      <c r="F6" s="23">
        <v>3</v>
      </c>
      <c r="G6" s="23">
        <v>4</v>
      </c>
      <c r="H6" s="38">
        <v>5</v>
      </c>
      <c r="J6" s="14"/>
      <c r="N6" s="42"/>
    </row>
    <row r="7" spans="1:14" x14ac:dyDescent="0.25">
      <c r="A7" s="2">
        <v>1</v>
      </c>
      <c r="B7" s="7" t="s">
        <v>8</v>
      </c>
      <c r="C7" s="24">
        <f>IF(SUM(D7:M7)&gt;0,AVERAGE(D7:M7),"")</f>
        <v>68.8</v>
      </c>
      <c r="D7" s="25">
        <v>72</v>
      </c>
      <c r="E7" s="26">
        <v>76</v>
      </c>
      <c r="F7" s="27">
        <v>53</v>
      </c>
      <c r="G7" s="26">
        <v>73</v>
      </c>
      <c r="H7" s="39">
        <v>70</v>
      </c>
      <c r="J7" s="14"/>
      <c r="N7" s="42"/>
    </row>
    <row r="8" spans="1:14" x14ac:dyDescent="0.25">
      <c r="A8" s="2">
        <v>2</v>
      </c>
      <c r="B8" s="4" t="s">
        <v>5</v>
      </c>
      <c r="C8" s="24">
        <f>IF(SUM(D8:K8)&gt;0,AVERAGE(D8:K8),"")</f>
        <v>68</v>
      </c>
      <c r="D8" s="25">
        <v>64</v>
      </c>
      <c r="E8" s="5">
        <v>76</v>
      </c>
      <c r="F8" s="6">
        <v>66</v>
      </c>
      <c r="G8" s="5">
        <v>66</v>
      </c>
      <c r="H8" s="16"/>
      <c r="J8" s="14"/>
      <c r="N8" s="42"/>
    </row>
    <row r="9" spans="1:14" x14ac:dyDescent="0.25">
      <c r="A9" s="2">
        <v>3</v>
      </c>
      <c r="B9" s="4" t="s">
        <v>9</v>
      </c>
      <c r="C9" s="24">
        <f>IF(SUM(D9:M9)&gt;0,AVERAGE(D9:M9),"")</f>
        <v>67.400000000000006</v>
      </c>
      <c r="D9" s="29">
        <v>68</v>
      </c>
      <c r="E9" s="5">
        <v>67</v>
      </c>
      <c r="F9" s="6">
        <v>66</v>
      </c>
      <c r="G9" s="5">
        <v>72</v>
      </c>
      <c r="H9" s="15">
        <v>64</v>
      </c>
      <c r="J9" s="14"/>
      <c r="N9" s="42"/>
    </row>
    <row r="10" spans="1:14" x14ac:dyDescent="0.25">
      <c r="A10" s="2">
        <v>4</v>
      </c>
      <c r="B10" s="3" t="s">
        <v>4</v>
      </c>
      <c r="C10" s="24">
        <f>IF(SUM(D10:K10)&gt;0,AVERAGE(D10:K10),"")</f>
        <v>66</v>
      </c>
      <c r="D10" s="25">
        <v>65</v>
      </c>
      <c r="E10" s="5">
        <v>72</v>
      </c>
      <c r="F10" s="6">
        <v>70</v>
      </c>
      <c r="G10" s="5">
        <v>54</v>
      </c>
      <c r="H10" s="15">
        <v>69</v>
      </c>
      <c r="J10" s="14"/>
      <c r="N10" s="42"/>
    </row>
    <row r="11" spans="1:14" x14ac:dyDescent="0.25">
      <c r="A11" s="2">
        <v>5</v>
      </c>
      <c r="B11" s="4" t="s">
        <v>7</v>
      </c>
      <c r="C11" s="24">
        <f>IF(SUM(D11:M11)&gt;0,AVERAGE(D11:M11),"")</f>
        <v>65.8</v>
      </c>
      <c r="D11" s="25">
        <v>69</v>
      </c>
      <c r="E11" s="5">
        <v>76</v>
      </c>
      <c r="F11" s="6">
        <v>59</v>
      </c>
      <c r="G11" s="5">
        <v>63</v>
      </c>
      <c r="H11" s="15">
        <v>62</v>
      </c>
      <c r="J11" s="14"/>
      <c r="N11" s="42"/>
    </row>
    <row r="12" spans="1:14" x14ac:dyDescent="0.25">
      <c r="A12" s="2">
        <v>6</v>
      </c>
      <c r="B12" s="4" t="s">
        <v>10</v>
      </c>
      <c r="C12" s="24">
        <f>IF(SUM(D12:M12)&gt;0,AVERAGE(D12:M12),"")</f>
        <v>65.400000000000006</v>
      </c>
      <c r="D12" s="25">
        <v>67</v>
      </c>
      <c r="E12" s="5">
        <v>66</v>
      </c>
      <c r="F12" s="6">
        <v>66</v>
      </c>
      <c r="G12" s="5">
        <v>72</v>
      </c>
      <c r="H12" s="15">
        <v>56</v>
      </c>
      <c r="J12" s="14"/>
      <c r="N12" s="42"/>
    </row>
    <row r="13" spans="1:14" x14ac:dyDescent="0.25">
      <c r="A13" s="2">
        <v>7</v>
      </c>
      <c r="B13" s="3" t="s">
        <v>6</v>
      </c>
      <c r="C13" s="24">
        <f t="shared" ref="C13:C20" si="0">IF(SUM(D13:K13)&gt;0,AVERAGE(D13:K13),"")</f>
        <v>62.4</v>
      </c>
      <c r="D13" s="25">
        <v>66</v>
      </c>
      <c r="E13" s="5">
        <v>69</v>
      </c>
      <c r="F13" s="6">
        <v>71</v>
      </c>
      <c r="G13" s="5">
        <v>51</v>
      </c>
      <c r="H13" s="15">
        <v>55</v>
      </c>
      <c r="J13" s="14"/>
      <c r="N13" s="42"/>
    </row>
    <row r="14" spans="1:14" x14ac:dyDescent="0.25">
      <c r="A14" s="2">
        <v>8</v>
      </c>
      <c r="B14" s="8" t="s">
        <v>15</v>
      </c>
      <c r="C14" s="24">
        <f t="shared" si="0"/>
        <v>60</v>
      </c>
      <c r="D14" s="25">
        <v>47</v>
      </c>
      <c r="E14" s="5">
        <v>54</v>
      </c>
      <c r="F14" s="6">
        <v>61</v>
      </c>
      <c r="G14" s="5">
        <v>72</v>
      </c>
      <c r="H14" s="15">
        <v>66</v>
      </c>
      <c r="N14" s="42"/>
    </row>
    <row r="15" spans="1:14" x14ac:dyDescent="0.25">
      <c r="A15" s="2">
        <v>9</v>
      </c>
      <c r="B15" s="3" t="s">
        <v>11</v>
      </c>
      <c r="C15" s="24">
        <f t="shared" si="0"/>
        <v>57.8</v>
      </c>
      <c r="D15" s="25">
        <v>63</v>
      </c>
      <c r="E15" s="5">
        <v>63</v>
      </c>
      <c r="F15" s="6">
        <v>61</v>
      </c>
      <c r="G15" s="5">
        <v>52</v>
      </c>
      <c r="H15" s="15">
        <v>50</v>
      </c>
      <c r="N15" s="42"/>
    </row>
    <row r="16" spans="1:14" x14ac:dyDescent="0.25">
      <c r="A16" s="2">
        <v>10</v>
      </c>
      <c r="B16" s="3" t="s">
        <v>12</v>
      </c>
      <c r="C16" s="24">
        <f t="shared" si="0"/>
        <v>56.2</v>
      </c>
      <c r="D16" s="25">
        <v>63</v>
      </c>
      <c r="E16" s="5">
        <v>57</v>
      </c>
      <c r="F16" s="6">
        <v>58</v>
      </c>
      <c r="G16" s="5">
        <v>49</v>
      </c>
      <c r="H16" s="15">
        <v>54</v>
      </c>
      <c r="N16" s="42"/>
    </row>
    <row r="17" spans="1:14" x14ac:dyDescent="0.25">
      <c r="A17" s="2">
        <v>11</v>
      </c>
      <c r="B17" s="3" t="s">
        <v>14</v>
      </c>
      <c r="C17" s="24">
        <f t="shared" si="0"/>
        <v>53.6</v>
      </c>
      <c r="D17" s="25">
        <v>54</v>
      </c>
      <c r="E17" s="5">
        <v>52</v>
      </c>
      <c r="F17" s="6">
        <v>58</v>
      </c>
      <c r="G17" s="5">
        <v>50</v>
      </c>
      <c r="H17" s="15">
        <v>54</v>
      </c>
      <c r="N17" s="43"/>
    </row>
    <row r="18" spans="1:14" x14ac:dyDescent="0.25">
      <c r="A18" s="2">
        <v>12</v>
      </c>
      <c r="B18" s="3" t="s">
        <v>13</v>
      </c>
      <c r="C18" s="24">
        <f t="shared" si="0"/>
        <v>52.75</v>
      </c>
      <c r="D18" s="25">
        <v>54</v>
      </c>
      <c r="E18" s="6">
        <v>62</v>
      </c>
      <c r="F18" s="6">
        <v>55</v>
      </c>
      <c r="G18" s="28"/>
      <c r="H18" s="40">
        <v>40</v>
      </c>
      <c r="N18" s="42"/>
    </row>
    <row r="19" spans="1:14" x14ac:dyDescent="0.25">
      <c r="A19" s="2">
        <v>13</v>
      </c>
      <c r="B19" s="3" t="s">
        <v>17</v>
      </c>
      <c r="C19" s="30">
        <f t="shared" si="0"/>
        <v>52</v>
      </c>
      <c r="D19" s="5">
        <v>35</v>
      </c>
      <c r="E19" s="5">
        <v>66</v>
      </c>
      <c r="F19" s="6">
        <v>49</v>
      </c>
      <c r="G19" s="5">
        <v>49</v>
      </c>
      <c r="H19" s="15">
        <v>61</v>
      </c>
      <c r="N19" s="42"/>
    </row>
    <row r="20" spans="1:14" ht="15.75" thickBot="1" x14ac:dyDescent="0.3">
      <c r="A20" s="9">
        <v>14</v>
      </c>
      <c r="B20" s="10" t="s">
        <v>16</v>
      </c>
      <c r="C20" s="31">
        <f t="shared" si="0"/>
        <v>48.6</v>
      </c>
      <c r="D20" s="32">
        <v>44</v>
      </c>
      <c r="E20" s="32">
        <v>60</v>
      </c>
      <c r="F20" s="33">
        <v>49</v>
      </c>
      <c r="G20" s="32">
        <v>46</v>
      </c>
      <c r="H20" s="41">
        <v>44</v>
      </c>
    </row>
    <row r="21" spans="1:14" ht="16.5" thickBot="1" x14ac:dyDescent="0.3">
      <c r="A21" s="34"/>
      <c r="B21" s="35" t="s">
        <v>18</v>
      </c>
      <c r="C21" s="36">
        <f>SUM(C7:C20)/14</f>
        <v>60.339285714285722</v>
      </c>
      <c r="D21" s="36">
        <f>SUM(D7:D20)/14</f>
        <v>59.357142857142854</v>
      </c>
      <c r="E21" s="36">
        <f t="shared" ref="E21:F21" si="1">SUM(E7:E20)/14</f>
        <v>65.428571428571431</v>
      </c>
      <c r="F21" s="36">
        <f t="shared" si="1"/>
        <v>60.142857142857146</v>
      </c>
      <c r="G21" s="36">
        <f>SUM(G7:G20)/13</f>
        <v>59.153846153846153</v>
      </c>
      <c r="H21" s="45">
        <f>SUM(H7:H20)/13</f>
        <v>57.307692307692307</v>
      </c>
      <c r="N21" s="44"/>
    </row>
    <row r="22" spans="1:14" ht="15.75" thickBot="1" x14ac:dyDescent="0.3">
      <c r="A22" s="37" t="s">
        <v>19</v>
      </c>
      <c r="B22" s="11"/>
      <c r="C22" s="11"/>
      <c r="D22" s="12"/>
      <c r="E22" s="12"/>
      <c r="F22" s="12"/>
      <c r="G22" s="12"/>
      <c r="H22" s="12"/>
    </row>
    <row r="23" spans="1:14" x14ac:dyDescent="0.25">
      <c r="A23" s="13"/>
      <c r="B23" t="s">
        <v>20</v>
      </c>
    </row>
    <row r="24" spans="1:14" x14ac:dyDescent="0.25">
      <c r="A24" s="46" t="s">
        <v>23</v>
      </c>
    </row>
    <row r="25" spans="1:14" x14ac:dyDescent="0.25">
      <c r="A25" t="s">
        <v>21</v>
      </c>
    </row>
  </sheetData>
  <sortState xmlns:xlrd2="http://schemas.microsoft.com/office/spreadsheetml/2017/richdata2" ref="B7:H20">
    <sortCondition descending="1" ref="C7:C20"/>
  </sortState>
  <mergeCells count="3">
    <mergeCell ref="B2:H2"/>
    <mergeCell ref="D5:H5"/>
    <mergeCell ref="A4:H4"/>
  </mergeCells>
  <pageMargins left="0.70866141732283472" right="0.70866141732283472" top="0.9448818897637796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Ineke Zuidam</dc:creator>
  <cp:lastModifiedBy>Ferry van huut</cp:lastModifiedBy>
  <cp:lastPrinted>2025-07-04T09:40:38Z</cp:lastPrinted>
  <dcterms:created xsi:type="dcterms:W3CDTF">2025-07-04T09:16:09Z</dcterms:created>
  <dcterms:modified xsi:type="dcterms:W3CDTF">2025-08-29T09:06:41Z</dcterms:modified>
</cp:coreProperties>
</file>